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mejia\Desktop\Informes Mensuales\Estado de Ingresos y Egresos\2023\"/>
    </mc:Choice>
  </mc:AlternateContent>
  <xr:revisionPtr revIDLastSave="0" documentId="13_ncr:1_{2D8ADDC4-FA0C-4B8D-82D3-B44FD0E82D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21" i="1"/>
  <c r="G20" i="1"/>
  <c r="G19" i="1"/>
  <c r="G18" i="1"/>
  <c r="G17" i="1"/>
  <c r="G16" i="1"/>
  <c r="G15" i="1"/>
  <c r="G14" i="1"/>
  <c r="G13" i="1"/>
  <c r="G12" i="1"/>
  <c r="F23" i="1"/>
  <c r="E23" i="1" l="1"/>
  <c r="G9" i="1" l="1"/>
  <c r="G10" i="1" s="1"/>
  <c r="G11" i="1" s="1"/>
  <c r="G23" i="1" l="1"/>
</calcChain>
</file>

<file path=xl/sharedStrings.xml><?xml version="1.0" encoding="utf-8"?>
<sst xmlns="http://schemas.openxmlformats.org/spreadsheetml/2006/main" count="61" uniqueCount="48">
  <si>
    <t xml:space="preserve">    Ministerio de Hacienda</t>
  </si>
  <si>
    <t xml:space="preserve">DIRECCIÓN GENERAL DE CONTRATACIONES PÚBLICAS </t>
  </si>
  <si>
    <t>ESTADOS DE INGRESOS Y EGRESOS</t>
  </si>
  <si>
    <t>No. DE CHEQUE /</t>
  </si>
  <si>
    <t>DEPOSITOS</t>
  </si>
  <si>
    <t>CARGOS A VALOR</t>
  </si>
  <si>
    <t xml:space="preserve">                              </t>
  </si>
  <si>
    <t>FECHA</t>
  </si>
  <si>
    <t>TRANSFERENCIAS</t>
  </si>
  <si>
    <t xml:space="preserve">                     BENEFICIARIO                             </t>
  </si>
  <si>
    <t>CONCEPTO</t>
  </si>
  <si>
    <t>Total de Cheques Emitidos</t>
  </si>
  <si>
    <t>PREPARADO POR:</t>
  </si>
  <si>
    <t>REVISADO POR:</t>
  </si>
  <si>
    <t>APROBADO POR:</t>
  </si>
  <si>
    <t>Merly L. Mejía F.</t>
  </si>
  <si>
    <t>Belkys De Oleo</t>
  </si>
  <si>
    <t>Martha L. Contreras M.</t>
  </si>
  <si>
    <t>Contador</t>
  </si>
  <si>
    <t>Contadora General</t>
  </si>
  <si>
    <t xml:space="preserve">       Enc. Depto.Administrativo-Financiero</t>
  </si>
  <si>
    <t>BanReservas</t>
  </si>
  <si>
    <t>Comisiones y cargos bancarios</t>
  </si>
  <si>
    <t>Balance anterior al 30/04/2023</t>
  </si>
  <si>
    <t>DGCP-1960</t>
  </si>
  <si>
    <t>Colector de Impuestos Internos</t>
  </si>
  <si>
    <t>Cheque de administración para el pago de ITBIS, período 2023-04.</t>
  </si>
  <si>
    <t>FRI-72-142</t>
  </si>
  <si>
    <t>Fondo Reponible Institucional</t>
  </si>
  <si>
    <t>AL 31 DE MAYO 2023</t>
  </si>
  <si>
    <t>DGCP-2312</t>
  </si>
  <si>
    <t>Transferencia de viaticos</t>
  </si>
  <si>
    <t>Monitoreo de servicios, reuniones y distribución de correspondencias</t>
  </si>
  <si>
    <t>DGCP-2323</t>
  </si>
  <si>
    <t xml:space="preserve">Participación en capacitaciones </t>
  </si>
  <si>
    <t>DGCP-2339</t>
  </si>
  <si>
    <t>Talleres sobre la base de contratación pública</t>
  </si>
  <si>
    <t>DGCP-2342</t>
  </si>
  <si>
    <t>DGCP-2351</t>
  </si>
  <si>
    <t>DGCP-2353</t>
  </si>
  <si>
    <t xml:space="preserve">Trabajos de servicios generales </t>
  </si>
  <si>
    <t>DGCP-2367</t>
  </si>
  <si>
    <t>DGCP-2376</t>
  </si>
  <si>
    <t>Participación en la Ruta Mipymes</t>
  </si>
  <si>
    <t>DGCP-2377</t>
  </si>
  <si>
    <t>DGCP-2378</t>
  </si>
  <si>
    <t>Capacitación Como Vender al Estado</t>
  </si>
  <si>
    <t>Primera Regularización Fondo Reponible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</si>
</sst>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4"/>
      <color theme="1"/>
      <name val="Arial"/>
      <family val="2"/>
    </font>
    <font>
      <b/>
      <sz val="11"/>
      <color theme="1"/>
      <name val="Arial"/>
      <family val="2"/>
    </font>
    <font>
      <sz val="22"/>
      <color theme="1"/>
      <name val="Arial"/>
      <family val="2"/>
    </font>
    <font>
      <b/>
      <sz val="14"/>
      <color theme="1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1"/>
      <color rgb="FF0000FF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b/>
      <i/>
      <sz val="11"/>
      <color theme="1"/>
      <name val="Arial"/>
      <family val="2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4F81BD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8" fillId="2" borderId="3" xfId="0" applyFont="1" applyFill="1" applyBorder="1" applyAlignment="1">
      <alignment horizontal="center" vertical="center"/>
    </xf>
    <xf numFmtId="14" fontId="9" fillId="0" borderId="8" xfId="0" applyNumberFormat="1" applyFont="1" applyBorder="1" applyAlignment="1">
      <alignment horizontal="left" vertical="center"/>
    </xf>
    <xf numFmtId="0" fontId="10" fillId="0" borderId="9" xfId="0" applyFont="1" applyBorder="1" applyAlignment="1">
      <alignment vertical="center"/>
    </xf>
    <xf numFmtId="0" fontId="11" fillId="0" borderId="9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164" fontId="9" fillId="0" borderId="10" xfId="1" applyFont="1" applyBorder="1" applyAlignment="1">
      <alignment horizontal="right" vertical="center"/>
    </xf>
    <xf numFmtId="164" fontId="9" fillId="0" borderId="0" xfId="1" applyFont="1" applyAlignment="1">
      <alignment vertical="center" wrapText="1"/>
    </xf>
    <xf numFmtId="164" fontId="9" fillId="0" borderId="11" xfId="1" applyFont="1" applyBorder="1" applyAlignment="1">
      <alignment vertical="center" wrapText="1"/>
    </xf>
    <xf numFmtId="14" fontId="2" fillId="3" borderId="12" xfId="0" applyNumberFormat="1" applyFont="1" applyFill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164" fontId="2" fillId="0" borderId="14" xfId="1" applyFont="1" applyBorder="1" applyAlignment="1">
      <alignment horizontal="right" vertical="center"/>
    </xf>
    <xf numFmtId="164" fontId="9" fillId="0" borderId="16" xfId="1" applyFont="1" applyBorder="1" applyAlignment="1">
      <alignment vertical="center" wrapText="1"/>
    </xf>
    <xf numFmtId="164" fontId="9" fillId="0" borderId="11" xfId="1" applyFont="1" applyBorder="1" applyAlignment="1">
      <alignment horizontal="right" vertical="center"/>
    </xf>
    <xf numFmtId="164" fontId="9" fillId="0" borderId="17" xfId="1" applyFont="1" applyBorder="1" applyAlignment="1">
      <alignment vertical="center" wrapText="1"/>
    </xf>
    <xf numFmtId="14" fontId="9" fillId="2" borderId="18" xfId="0" applyNumberFormat="1" applyFont="1" applyFill="1" applyBorder="1" applyAlignment="1">
      <alignment horizontal="right" vertical="center"/>
    </xf>
    <xf numFmtId="49" fontId="2" fillId="2" borderId="19" xfId="0" applyNumberFormat="1" applyFont="1" applyFill="1" applyBorder="1" applyAlignment="1">
      <alignment horizontal="center"/>
    </xf>
    <xf numFmtId="0" fontId="4" fillId="2" borderId="19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164" fontId="4" fillId="2" borderId="20" xfId="1" applyFont="1" applyFill="1" applyBorder="1" applyAlignment="1">
      <alignment horizontal="right" vertical="center"/>
    </xf>
    <xf numFmtId="164" fontId="12" fillId="2" borderId="19" xfId="1" applyFont="1" applyFill="1" applyBorder="1" applyAlignment="1">
      <alignment horizontal="right" vertical="center" wrapText="1"/>
    </xf>
    <xf numFmtId="164" fontId="12" fillId="2" borderId="11" xfId="1" applyFont="1" applyFill="1" applyBorder="1" applyAlignment="1">
      <alignment horizontal="right" vertical="center"/>
    </xf>
    <xf numFmtId="0" fontId="4" fillId="3" borderId="0" xfId="0" applyFont="1" applyFill="1" applyAlignment="1">
      <alignment vertical="center"/>
    </xf>
    <xf numFmtId="14" fontId="9" fillId="3" borderId="0" xfId="0" applyNumberFormat="1" applyFont="1" applyFill="1" applyAlignment="1">
      <alignment vertical="center"/>
    </xf>
    <xf numFmtId="49" fontId="2" fillId="3" borderId="0" xfId="0" applyNumberFormat="1" applyFont="1" applyFill="1"/>
    <xf numFmtId="164" fontId="2" fillId="3" borderId="0" xfId="1" applyFont="1" applyFill="1" applyBorder="1" applyAlignment="1">
      <alignment vertical="center"/>
    </xf>
    <xf numFmtId="164" fontId="12" fillId="3" borderId="0" xfId="1" applyFont="1" applyFill="1" applyBorder="1" applyAlignment="1">
      <alignment vertical="center" wrapText="1"/>
    </xf>
    <xf numFmtId="164" fontId="9" fillId="3" borderId="0" xfId="1" applyFont="1" applyFill="1" applyBorder="1" applyAlignment="1">
      <alignment vertical="center"/>
    </xf>
    <xf numFmtId="0" fontId="1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14" fillId="0" borderId="0" xfId="0" applyFont="1"/>
    <xf numFmtId="0" fontId="2" fillId="0" borderId="17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/>
    <xf numFmtId="0" fontId="11" fillId="0" borderId="15" xfId="0" applyFont="1" applyBorder="1" applyAlignment="1">
      <alignment vertical="center" wrapText="1"/>
    </xf>
    <xf numFmtId="14" fontId="2" fillId="3" borderId="1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571499</xdr:colOff>
      <xdr:row>0</xdr:row>
      <xdr:rowOff>180974</xdr:rowOff>
    </xdr:from>
    <xdr:to>
      <xdr:col>6</xdr:col>
      <xdr:colOff>609600</xdr:colOff>
      <xdr:row>4</xdr:row>
      <xdr:rowOff>85725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49" y="180974"/>
          <a:ext cx="1123951" cy="100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828675</xdr:colOff>
      <xdr:row>0</xdr:row>
      <xdr:rowOff>0</xdr:rowOff>
    </xdr:from>
    <xdr:to>
      <xdr:col>3</xdr:col>
      <xdr:colOff>1657350</xdr:colOff>
      <xdr:row>2</xdr:row>
      <xdr:rowOff>95250</xdr:rowOff>
    </xdr:to>
    <xdr:pic>
      <xdr:nvPicPr>
        <xdr:cNvPr id="6" name="irc_mi" descr="http://t0.gstatic.com/images?q=tbn:ANd9GcQu0k-2kEAGVM-eqrwRNc4IctdhD69mGzjTkaFiHPNQS_UcgxKy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0"/>
          <a:ext cx="8286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295275</xdr:colOff>
      <xdr:row>0</xdr:row>
      <xdr:rowOff>0</xdr:rowOff>
    </xdr:from>
    <xdr:to>
      <xdr:col>1</xdr:col>
      <xdr:colOff>1104900</xdr:colOff>
      <xdr:row>7</xdr:row>
      <xdr:rowOff>123825</xdr:rowOff>
    </xdr:to>
    <xdr:pic>
      <xdr:nvPicPr>
        <xdr:cNvPr id="7" name="Imagen 6" descr="http://www.dgcp.gob.do/new_dgcp/documentos/firma/nueva/small2/log1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295275" y="0"/>
          <a:ext cx="1619250" cy="1857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zoomScaleNormal="100" workbookViewId="0">
      <selection activeCell="F13" sqref="F13"/>
    </sheetView>
  </sheetViews>
  <sheetFormatPr defaultColWidth="11.42578125" defaultRowHeight="15" x14ac:dyDescent="0.25"/>
  <cols>
    <col min="1" max="1" width="12.140625" customWidth="1"/>
    <col min="2" max="2" width="19" customWidth="1"/>
    <col min="3" max="3" width="30.28515625" customWidth="1"/>
    <col min="4" max="4" width="42" customWidth="1"/>
    <col min="5" max="5" width="15.140625" customWidth="1"/>
    <col min="6" max="6" width="16.28515625" customWidth="1"/>
    <col min="7" max="7" width="14.7109375" customWidth="1"/>
    <col min="14" max="14" width="13.1406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ht="30" x14ac:dyDescent="0.25">
      <c r="A2" s="2"/>
      <c r="B2" s="1"/>
      <c r="C2" s="1"/>
      <c r="D2" s="1"/>
      <c r="E2" s="1"/>
      <c r="F2" s="1"/>
      <c r="G2" s="1"/>
    </row>
    <row r="3" spans="1:7" ht="27" x14ac:dyDescent="0.35">
      <c r="A3" s="3"/>
      <c r="B3" s="1"/>
      <c r="C3" s="4"/>
      <c r="D3" s="4" t="s">
        <v>0</v>
      </c>
      <c r="E3" s="1"/>
      <c r="F3" s="1"/>
      <c r="G3" s="1"/>
    </row>
    <row r="4" spans="1:7" x14ac:dyDescent="0.25">
      <c r="A4" s="43" t="s">
        <v>1</v>
      </c>
      <c r="B4" s="43"/>
      <c r="C4" s="43"/>
      <c r="D4" s="43"/>
      <c r="E4" s="43"/>
      <c r="F4" s="43"/>
      <c r="G4" s="43"/>
    </row>
    <row r="5" spans="1:7" x14ac:dyDescent="0.25">
      <c r="A5" s="43" t="s">
        <v>2</v>
      </c>
      <c r="B5" s="43"/>
      <c r="C5" s="43"/>
      <c r="D5" s="43"/>
      <c r="E5" s="43"/>
      <c r="F5" s="43"/>
      <c r="G5" s="43"/>
    </row>
    <row r="6" spans="1:7" ht="18.75" thickBot="1" x14ac:dyDescent="0.3">
      <c r="A6" s="44" t="s">
        <v>29</v>
      </c>
      <c r="B6" s="44"/>
      <c r="C6" s="44"/>
      <c r="D6" s="44"/>
      <c r="E6" s="44"/>
      <c r="F6" s="44"/>
      <c r="G6" s="44"/>
    </row>
    <row r="7" spans="1:7" ht="15.75" thickBot="1" x14ac:dyDescent="0.3">
      <c r="A7" s="51" t="s">
        <v>7</v>
      </c>
      <c r="B7" s="5" t="s">
        <v>3</v>
      </c>
      <c r="C7" s="49" t="s">
        <v>9</v>
      </c>
      <c r="D7" s="49" t="s">
        <v>10</v>
      </c>
      <c r="E7" s="45" t="s">
        <v>4</v>
      </c>
      <c r="F7" s="45" t="s">
        <v>5</v>
      </c>
      <c r="G7" s="47" t="s">
        <v>6</v>
      </c>
    </row>
    <row r="8" spans="1:7" ht="15.75" thickBot="1" x14ac:dyDescent="0.3">
      <c r="A8" s="52"/>
      <c r="B8" s="5" t="s">
        <v>8</v>
      </c>
      <c r="C8" s="50"/>
      <c r="D8" s="50"/>
      <c r="E8" s="46"/>
      <c r="F8" s="46"/>
      <c r="G8" s="48"/>
    </row>
    <row r="9" spans="1:7" ht="27" customHeight="1" x14ac:dyDescent="0.25">
      <c r="A9" s="6"/>
      <c r="B9" s="7"/>
      <c r="C9" s="8" t="s">
        <v>23</v>
      </c>
      <c r="D9" s="9"/>
      <c r="E9" s="10">
        <v>22804.77</v>
      </c>
      <c r="F9" s="11"/>
      <c r="G9" s="12">
        <f>+E9</f>
        <v>22804.77</v>
      </c>
    </row>
    <row r="10" spans="1:7" ht="27" customHeight="1" x14ac:dyDescent="0.25">
      <c r="A10" s="13">
        <v>45061</v>
      </c>
      <c r="B10" s="14" t="s">
        <v>24</v>
      </c>
      <c r="C10" s="15" t="s">
        <v>25</v>
      </c>
      <c r="D10" s="41" t="s">
        <v>26</v>
      </c>
      <c r="E10" s="17"/>
      <c r="F10" s="18">
        <v>15660</v>
      </c>
      <c r="G10" s="19">
        <f>+G9-F10</f>
        <v>7144.77</v>
      </c>
    </row>
    <row r="11" spans="1:7" ht="27" customHeight="1" x14ac:dyDescent="0.25">
      <c r="A11" s="13">
        <v>45070</v>
      </c>
      <c r="B11" s="14" t="s">
        <v>27</v>
      </c>
      <c r="C11" s="15" t="s">
        <v>28</v>
      </c>
      <c r="D11" s="41" t="s">
        <v>47</v>
      </c>
      <c r="E11" s="17">
        <v>260184</v>
      </c>
      <c r="F11" s="20"/>
      <c r="G11" s="19">
        <f>+G10+E11</f>
        <v>267328.77</v>
      </c>
    </row>
    <row r="12" spans="1:7" ht="27" customHeight="1" x14ac:dyDescent="0.25">
      <c r="A12" s="13">
        <v>45072</v>
      </c>
      <c r="B12" s="14" t="s">
        <v>30</v>
      </c>
      <c r="C12" s="16" t="s">
        <v>31</v>
      </c>
      <c r="D12" s="41" t="s">
        <v>32</v>
      </c>
      <c r="E12" s="17"/>
      <c r="F12" s="20">
        <v>25750</v>
      </c>
      <c r="G12" s="19">
        <f t="shared" ref="G12:G22" si="0">+G11-F12</f>
        <v>241578.77000000002</v>
      </c>
    </row>
    <row r="13" spans="1:7" ht="27" customHeight="1" x14ac:dyDescent="0.25">
      <c r="A13" s="13">
        <v>45072</v>
      </c>
      <c r="B13" s="14" t="s">
        <v>33</v>
      </c>
      <c r="C13" s="16" t="s">
        <v>31</v>
      </c>
      <c r="D13" s="41" t="s">
        <v>34</v>
      </c>
      <c r="E13" s="17"/>
      <c r="F13" s="20">
        <v>31990</v>
      </c>
      <c r="G13" s="19">
        <f t="shared" si="0"/>
        <v>209588.77000000002</v>
      </c>
    </row>
    <row r="14" spans="1:7" ht="27" customHeight="1" x14ac:dyDescent="0.25">
      <c r="A14" s="13">
        <v>45075</v>
      </c>
      <c r="B14" s="14" t="s">
        <v>35</v>
      </c>
      <c r="C14" s="16" t="s">
        <v>31</v>
      </c>
      <c r="D14" s="41" t="s">
        <v>36</v>
      </c>
      <c r="E14" s="17"/>
      <c r="F14" s="20">
        <v>25885</v>
      </c>
      <c r="G14" s="19">
        <f t="shared" si="0"/>
        <v>183703.77000000002</v>
      </c>
    </row>
    <row r="15" spans="1:7" ht="27" customHeight="1" x14ac:dyDescent="0.25">
      <c r="A15" s="13">
        <v>45075</v>
      </c>
      <c r="B15" s="14" t="s">
        <v>37</v>
      </c>
      <c r="C15" s="16" t="s">
        <v>31</v>
      </c>
      <c r="D15" s="41" t="s">
        <v>36</v>
      </c>
      <c r="E15" s="17"/>
      <c r="F15" s="20">
        <v>28235</v>
      </c>
      <c r="G15" s="19">
        <f t="shared" si="0"/>
        <v>155468.77000000002</v>
      </c>
    </row>
    <row r="16" spans="1:7" ht="27" customHeight="1" x14ac:dyDescent="0.25">
      <c r="A16" s="13">
        <v>45075</v>
      </c>
      <c r="B16" s="14" t="s">
        <v>38</v>
      </c>
      <c r="C16" s="16" t="s">
        <v>31</v>
      </c>
      <c r="D16" s="41" t="s">
        <v>36</v>
      </c>
      <c r="E16" s="17"/>
      <c r="F16" s="20">
        <v>24682.5</v>
      </c>
      <c r="G16" s="19">
        <f t="shared" si="0"/>
        <v>130786.27000000002</v>
      </c>
    </row>
    <row r="17" spans="1:13" ht="27" customHeight="1" x14ac:dyDescent="0.25">
      <c r="A17" s="13">
        <v>45075</v>
      </c>
      <c r="B17" s="14" t="s">
        <v>39</v>
      </c>
      <c r="C17" s="16" t="s">
        <v>31</v>
      </c>
      <c r="D17" s="41" t="s">
        <v>40</v>
      </c>
      <c r="E17" s="17"/>
      <c r="F17" s="20">
        <v>32600</v>
      </c>
      <c r="G17" s="19">
        <f t="shared" si="0"/>
        <v>98186.270000000019</v>
      </c>
    </row>
    <row r="18" spans="1:13" ht="27" customHeight="1" x14ac:dyDescent="0.25">
      <c r="A18" s="13">
        <v>45075</v>
      </c>
      <c r="B18" s="14" t="s">
        <v>41</v>
      </c>
      <c r="C18" s="16" t="s">
        <v>31</v>
      </c>
      <c r="D18" s="41" t="s">
        <v>36</v>
      </c>
      <c r="E18" s="17"/>
      <c r="F18" s="20">
        <v>31450</v>
      </c>
      <c r="G18" s="19">
        <f t="shared" si="0"/>
        <v>66736.270000000019</v>
      </c>
    </row>
    <row r="19" spans="1:13" ht="27" customHeight="1" x14ac:dyDescent="0.25">
      <c r="A19" s="13">
        <v>45076</v>
      </c>
      <c r="B19" s="14" t="s">
        <v>42</v>
      </c>
      <c r="C19" s="16" t="s">
        <v>31</v>
      </c>
      <c r="D19" s="41" t="s">
        <v>43</v>
      </c>
      <c r="E19" s="17"/>
      <c r="F19" s="20">
        <v>26335</v>
      </c>
      <c r="G19" s="19">
        <f t="shared" si="0"/>
        <v>40401.270000000019</v>
      </c>
    </row>
    <row r="20" spans="1:13" ht="27" customHeight="1" x14ac:dyDescent="0.25">
      <c r="A20" s="13">
        <v>45076</v>
      </c>
      <c r="B20" s="14" t="s">
        <v>44</v>
      </c>
      <c r="C20" s="16" t="s">
        <v>31</v>
      </c>
      <c r="D20" s="41" t="s">
        <v>36</v>
      </c>
      <c r="E20" s="17"/>
      <c r="F20" s="20">
        <v>18900</v>
      </c>
      <c r="G20" s="19">
        <f t="shared" si="0"/>
        <v>21501.270000000019</v>
      </c>
    </row>
    <row r="21" spans="1:13" ht="27" customHeight="1" x14ac:dyDescent="0.25">
      <c r="A21" s="13">
        <v>45076</v>
      </c>
      <c r="B21" s="14" t="s">
        <v>45</v>
      </c>
      <c r="C21" s="16" t="s">
        <v>31</v>
      </c>
      <c r="D21" s="41" t="s">
        <v>46</v>
      </c>
      <c r="E21" s="17"/>
      <c r="F21" s="20">
        <v>13650</v>
      </c>
      <c r="G21" s="19">
        <f t="shared" si="0"/>
        <v>7851.2700000000186</v>
      </c>
    </row>
    <row r="22" spans="1:13" ht="27.75" customHeight="1" thickBot="1" x14ac:dyDescent="0.3">
      <c r="A22" s="42">
        <v>45077</v>
      </c>
      <c r="B22" s="14"/>
      <c r="C22" s="16" t="s">
        <v>21</v>
      </c>
      <c r="D22" s="16" t="s">
        <v>22</v>
      </c>
      <c r="E22" s="17"/>
      <c r="F22" s="20">
        <v>6146.77</v>
      </c>
      <c r="G22" s="19">
        <f t="shared" si="0"/>
        <v>1704.5000000000182</v>
      </c>
    </row>
    <row r="23" spans="1:13" ht="32.25" customHeight="1" thickBot="1" x14ac:dyDescent="0.3">
      <c r="A23" s="21"/>
      <c r="B23" s="22"/>
      <c r="C23" s="23" t="s">
        <v>11</v>
      </c>
      <c r="D23" s="24"/>
      <c r="E23" s="25">
        <f>SUM(E9:E22)</f>
        <v>282988.77</v>
      </c>
      <c r="F23" s="26">
        <f>+F10+F12+F13+F14+F15+F16+F17+F18+F19+F20+F21</f>
        <v>275137.5</v>
      </c>
      <c r="G23" s="27">
        <f>+G22</f>
        <v>1704.5000000000182</v>
      </c>
      <c r="M23" s="40"/>
    </row>
    <row r="24" spans="1:13" x14ac:dyDescent="0.25">
      <c r="A24" s="29"/>
      <c r="B24" s="30"/>
      <c r="C24" s="28"/>
      <c r="D24" s="28"/>
      <c r="E24" s="31"/>
      <c r="F24" s="32"/>
      <c r="G24" s="33"/>
    </row>
    <row r="25" spans="1:13" x14ac:dyDescent="0.25">
      <c r="A25" s="53" t="s">
        <v>12</v>
      </c>
      <c r="B25" s="53"/>
      <c r="C25" s="34"/>
      <c r="D25" s="35" t="s">
        <v>13</v>
      </c>
      <c r="E25" s="34"/>
      <c r="F25" s="36" t="s">
        <v>14</v>
      </c>
      <c r="G25" s="34"/>
    </row>
    <row r="26" spans="1:13" x14ac:dyDescent="0.25">
      <c r="A26" s="35"/>
      <c r="B26" s="35"/>
      <c r="C26" s="34"/>
      <c r="D26" s="36"/>
      <c r="E26" s="34"/>
      <c r="F26" s="36"/>
      <c r="G26" s="34"/>
    </row>
    <row r="27" spans="1:13" x14ac:dyDescent="0.25">
      <c r="A27" s="37"/>
      <c r="B27" s="37"/>
      <c r="C27" s="1"/>
      <c r="D27" s="1"/>
      <c r="E27" s="1"/>
      <c r="F27" s="1"/>
      <c r="G27" s="1"/>
    </row>
    <row r="28" spans="1:13" x14ac:dyDescent="0.25">
      <c r="A28" s="54" t="s">
        <v>15</v>
      </c>
      <c r="B28" s="54"/>
      <c r="C28" s="1"/>
      <c r="D28" s="38" t="s">
        <v>16</v>
      </c>
      <c r="E28" s="54" t="s">
        <v>17</v>
      </c>
      <c r="F28" s="54"/>
      <c r="G28" s="54"/>
    </row>
    <row r="29" spans="1:13" x14ac:dyDescent="0.25">
      <c r="A29" s="55" t="s">
        <v>18</v>
      </c>
      <c r="B29" s="55"/>
      <c r="C29" s="1"/>
      <c r="D29" s="39" t="s">
        <v>19</v>
      </c>
      <c r="E29" s="55" t="s">
        <v>20</v>
      </c>
      <c r="F29" s="55"/>
      <c r="G29" s="55"/>
    </row>
  </sheetData>
  <mergeCells count="14">
    <mergeCell ref="A25:B25"/>
    <mergeCell ref="A28:B28"/>
    <mergeCell ref="E28:G28"/>
    <mergeCell ref="A29:B29"/>
    <mergeCell ref="E29:G29"/>
    <mergeCell ref="A4:G4"/>
    <mergeCell ref="A5:G5"/>
    <mergeCell ref="A6:G6"/>
    <mergeCell ref="E7:E8"/>
    <mergeCell ref="F7:F8"/>
    <mergeCell ref="G7:G8"/>
    <mergeCell ref="C7:C8"/>
    <mergeCell ref="D7:D8"/>
    <mergeCell ref="A7:A8"/>
  </mergeCells>
  <pageMargins left="0.7" right="0.7" top="0.75" bottom="0.75" header="0.3" footer="0.3"/>
  <pageSetup scale="79" orientation="landscape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Merly Mejia</dc:creator>
  <cp:lastModifiedBy>Merly Mejía</cp:lastModifiedBy>
  <cp:lastPrinted>2023-06-06T14:41:28Z</cp:lastPrinted>
  <dcterms:created xsi:type="dcterms:W3CDTF">2023-01-18T19:29:31Z</dcterms:created>
  <dcterms:modified xsi:type="dcterms:W3CDTF">2023-06-07T13:01:32Z</dcterms:modified>
</cp:coreProperties>
</file>